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Lake Lodge (Lexington, SC)/4 Marketing Folder (External)/"/>
    </mc:Choice>
  </mc:AlternateContent>
  <xr:revisionPtr revIDLastSave="265" documentId="8_{CAF5D641-52FD-4942-9FF5-6B2775C7FD57}" xr6:coauthVersionLast="47" xr6:coauthVersionMax="47" xr10:uidLastSave="{6CB32C7A-C718-AA4E-90C5-74E4B6FF1C21}"/>
  <bookViews>
    <workbookView xWindow="45700" yWindow="500" windowWidth="27320" windowHeight="19980" xr2:uid="{3B9BFA28-EC21-46C1-A4E3-E02A6A5621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3" i="1"/>
  <c r="C39" i="1"/>
  <c r="C31" i="1"/>
  <c r="C23" i="1"/>
  <c r="C9" i="1"/>
  <c r="C46" i="1" l="1"/>
</calcChain>
</file>

<file path=xl/sharedStrings.xml><?xml version="1.0" encoding="utf-8"?>
<sst xmlns="http://schemas.openxmlformats.org/spreadsheetml/2006/main" count="41" uniqueCount="41">
  <si>
    <t>Rental Income</t>
  </si>
  <si>
    <t>Total Income</t>
  </si>
  <si>
    <t>Income:</t>
  </si>
  <si>
    <t xml:space="preserve">Expenses: </t>
  </si>
  <si>
    <t>Repairs &amp; Maintenance</t>
  </si>
  <si>
    <t>Total Repairs &amp; Maintenance</t>
  </si>
  <si>
    <t>Utilities</t>
  </si>
  <si>
    <t>Total Utilities</t>
  </si>
  <si>
    <t>Notes</t>
  </si>
  <si>
    <t>Total Expenses</t>
  </si>
  <si>
    <t>Net Operating Income</t>
  </si>
  <si>
    <t>2024 P&amp;L - Lake Lodge (Lexington, SC)</t>
  </si>
  <si>
    <t>Pre-Pay Rent</t>
  </si>
  <si>
    <t>Fee Income</t>
  </si>
  <si>
    <t>Advertising</t>
  </si>
  <si>
    <t>Auto Gas &amp; Oil</t>
  </si>
  <si>
    <t>Management &amp; Business Expense</t>
  </si>
  <si>
    <t>Bank Charges</t>
  </si>
  <si>
    <t>Credit Checks</t>
  </si>
  <si>
    <t>DHEC Drinking Water Fees</t>
  </si>
  <si>
    <t>Dock Rent</t>
  </si>
  <si>
    <t>4 Docks</t>
  </si>
  <si>
    <t>Grounds &amp; Cleaning</t>
  </si>
  <si>
    <t>Misc Fees</t>
  </si>
  <si>
    <t>Office Supplies</t>
  </si>
  <si>
    <t>Outside Services</t>
  </si>
  <si>
    <t>Includes Extermination, Trash Services, and Some Landscaping</t>
  </si>
  <si>
    <t>Includes subcontracting services (Landscaping, HVAC, etc.)</t>
  </si>
  <si>
    <t>Parts and Supplies</t>
  </si>
  <si>
    <t>Profesional Services</t>
  </si>
  <si>
    <t>Repairs - Building</t>
  </si>
  <si>
    <t>Repairs - Equipment</t>
  </si>
  <si>
    <t>Propane/Gas</t>
  </si>
  <si>
    <t>Taxes</t>
  </si>
  <si>
    <t>Electricity</t>
  </si>
  <si>
    <t>Water Testing</t>
  </si>
  <si>
    <t>Sewer Fees - Town of Lexington</t>
  </si>
  <si>
    <t>Total Management &amp; Business</t>
  </si>
  <si>
    <t>Expense Ratio</t>
  </si>
  <si>
    <t>Insurance</t>
  </si>
  <si>
    <t>Pays Out of Town Rate. Could annex in, and receive public water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</si>
</sst>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indent="1"/>
    </xf>
    <xf numFmtId="164" fontId="3" fillId="0" borderId="2" xfId="0" applyNumberFormat="1" applyFont="1" applyBorder="1" applyAlignment="1">
      <alignment horizontal="center"/>
    </xf>
    <xf numFmtId="0" fontId="3" fillId="0" borderId="0" xfId="0" applyFont="1"/>
    <xf numFmtId="10" fontId="3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1FAF-AFF2-4E4C-908E-3B8BB4A277BC}">
  <dimension ref="A1:D55"/>
  <sheetViews>
    <sheetView showGridLines="0" tabSelected="1" workbookViewId="0">
      <selection activeCell="D11" sqref="D11"/>
    </sheetView>
  </sheetViews>
  <sheetFormatPr baseColWidth="10" defaultColWidth="8.83203125" defaultRowHeight="15" x14ac:dyDescent="0.2"/>
  <cols>
    <col min="2" max="2" width="30.33203125" bestFit="1" customWidth="1"/>
    <col min="3" max="3" width="19.5" style="1" customWidth="1"/>
    <col min="4" max="4" width="53.33203125" customWidth="1"/>
  </cols>
  <sheetData>
    <row r="1" spans="1:4" x14ac:dyDescent="0.2">
      <c r="A1" s="4" t="s">
        <v>11</v>
      </c>
    </row>
    <row r="4" spans="1:4" x14ac:dyDescent="0.2">
      <c r="B4" s="5"/>
      <c r="C4" s="6">
        <v>2024</v>
      </c>
      <c r="D4" s="6" t="s">
        <v>8</v>
      </c>
    </row>
    <row r="5" spans="1:4" x14ac:dyDescent="0.2">
      <c r="B5" s="4" t="s">
        <v>2</v>
      </c>
      <c r="C5" s="7"/>
    </row>
    <row r="6" spans="1:4" x14ac:dyDescent="0.2">
      <c r="B6" s="3" t="s">
        <v>0</v>
      </c>
      <c r="C6" s="7">
        <v>645509.41</v>
      </c>
    </row>
    <row r="7" spans="1:4" x14ac:dyDescent="0.2">
      <c r="B7" s="3" t="s">
        <v>12</v>
      </c>
      <c r="C7" s="7">
        <v>199.48</v>
      </c>
    </row>
    <row r="8" spans="1:4" x14ac:dyDescent="0.2">
      <c r="B8" s="3" t="s">
        <v>13</v>
      </c>
      <c r="C8" s="7">
        <v>7928</v>
      </c>
    </row>
    <row r="9" spans="1:4" s="4" customFormat="1" x14ac:dyDescent="0.2">
      <c r="B9" s="4" t="s">
        <v>1</v>
      </c>
      <c r="C9" s="11">
        <f>SUM(C6:C8)</f>
        <v>653636.89</v>
      </c>
      <c r="D9"/>
    </row>
    <row r="10" spans="1:4" x14ac:dyDescent="0.2">
      <c r="C10" s="7"/>
    </row>
    <row r="11" spans="1:4" x14ac:dyDescent="0.2">
      <c r="B11" s="4" t="s">
        <v>3</v>
      </c>
      <c r="C11" s="7"/>
    </row>
    <row r="12" spans="1:4" x14ac:dyDescent="0.2">
      <c r="B12" s="2" t="s">
        <v>16</v>
      </c>
      <c r="C12" s="7"/>
    </row>
    <row r="13" spans="1:4" x14ac:dyDescent="0.2">
      <c r="B13" s="3" t="s">
        <v>14</v>
      </c>
      <c r="C13" s="7">
        <v>3016</v>
      </c>
    </row>
    <row r="14" spans="1:4" x14ac:dyDescent="0.2">
      <c r="B14" s="3" t="s">
        <v>15</v>
      </c>
      <c r="C14" s="7">
        <v>452.57</v>
      </c>
    </row>
    <row r="15" spans="1:4" x14ac:dyDescent="0.2">
      <c r="B15" s="3" t="s">
        <v>17</v>
      </c>
      <c r="C15" s="7">
        <v>179.33</v>
      </c>
    </row>
    <row r="16" spans="1:4" x14ac:dyDescent="0.2">
      <c r="B16" s="3" t="s">
        <v>18</v>
      </c>
      <c r="C16" s="7">
        <v>1689.5</v>
      </c>
    </row>
    <row r="17" spans="2:4" x14ac:dyDescent="0.2">
      <c r="B17" s="3" t="s">
        <v>20</v>
      </c>
      <c r="C17" s="7">
        <v>16000</v>
      </c>
      <c r="D17" t="s">
        <v>21</v>
      </c>
    </row>
    <row r="18" spans="2:4" x14ac:dyDescent="0.2">
      <c r="B18" s="3" t="s">
        <v>39</v>
      </c>
      <c r="C18" s="7">
        <v>49918</v>
      </c>
      <c r="D18" s="10"/>
    </row>
    <row r="19" spans="2:4" x14ac:dyDescent="0.2">
      <c r="B19" s="3" t="s">
        <v>23</v>
      </c>
      <c r="C19" s="7">
        <v>416</v>
      </c>
    </row>
    <row r="20" spans="2:4" x14ac:dyDescent="0.2">
      <c r="B20" s="3" t="s">
        <v>24</v>
      </c>
      <c r="C20" s="7">
        <v>1884.32</v>
      </c>
    </row>
    <row r="21" spans="2:4" x14ac:dyDescent="0.2">
      <c r="B21" s="3" t="s">
        <v>29</v>
      </c>
      <c r="C21" s="7">
        <v>2680.98</v>
      </c>
    </row>
    <row r="22" spans="2:4" x14ac:dyDescent="0.2">
      <c r="B22" s="3" t="s">
        <v>33</v>
      </c>
      <c r="C22" s="7">
        <v>80080.600000000006</v>
      </c>
    </row>
    <row r="23" spans="2:4" x14ac:dyDescent="0.2">
      <c r="B23" s="12" t="s">
        <v>37</v>
      </c>
      <c r="C23" s="13">
        <f>SUM(C13:C22)</f>
        <v>156317.29999999999</v>
      </c>
    </row>
    <row r="24" spans="2:4" x14ac:dyDescent="0.2">
      <c r="B24" s="2"/>
      <c r="C24" s="7"/>
    </row>
    <row r="25" spans="2:4" x14ac:dyDescent="0.2">
      <c r="B25" s="2" t="s">
        <v>4</v>
      </c>
      <c r="C25" s="7"/>
    </row>
    <row r="26" spans="2:4" x14ac:dyDescent="0.2">
      <c r="B26" s="3" t="s">
        <v>22</v>
      </c>
      <c r="C26" s="7">
        <v>14123.58</v>
      </c>
      <c r="D26" t="s">
        <v>26</v>
      </c>
    </row>
    <row r="27" spans="2:4" x14ac:dyDescent="0.2">
      <c r="B27" s="3" t="s">
        <v>25</v>
      </c>
      <c r="C27" s="7">
        <v>38454.76</v>
      </c>
      <c r="D27" t="s">
        <v>27</v>
      </c>
    </row>
    <row r="28" spans="2:4" x14ac:dyDescent="0.2">
      <c r="B28" s="3" t="s">
        <v>28</v>
      </c>
      <c r="C28" s="7">
        <v>39339.83</v>
      </c>
    </row>
    <row r="29" spans="2:4" x14ac:dyDescent="0.2">
      <c r="B29" s="3" t="s">
        <v>30</v>
      </c>
      <c r="C29" s="7">
        <v>6832.04</v>
      </c>
    </row>
    <row r="30" spans="2:4" x14ac:dyDescent="0.2">
      <c r="B30" s="3" t="s">
        <v>31</v>
      </c>
      <c r="C30" s="7">
        <v>111.69</v>
      </c>
    </row>
    <row r="31" spans="2:4" x14ac:dyDescent="0.2">
      <c r="B31" s="12" t="s">
        <v>5</v>
      </c>
      <c r="C31" s="13">
        <f>SUM(C26:C30)</f>
        <v>98861.900000000009</v>
      </c>
    </row>
    <row r="32" spans="2:4" x14ac:dyDescent="0.2">
      <c r="B32" s="2"/>
      <c r="C32" s="7"/>
    </row>
    <row r="33" spans="2:4" x14ac:dyDescent="0.2">
      <c r="B33" s="2" t="s">
        <v>6</v>
      </c>
      <c r="C33" s="7"/>
    </row>
    <row r="34" spans="2:4" x14ac:dyDescent="0.2">
      <c r="B34" s="3" t="s">
        <v>19</v>
      </c>
      <c r="C34" s="7">
        <v>3830</v>
      </c>
    </row>
    <row r="35" spans="2:4" x14ac:dyDescent="0.2">
      <c r="B35" s="3" t="s">
        <v>32</v>
      </c>
      <c r="C35" s="7">
        <v>120.67</v>
      </c>
    </row>
    <row r="36" spans="2:4" x14ac:dyDescent="0.2">
      <c r="B36" s="3" t="s">
        <v>34</v>
      </c>
      <c r="C36" s="7">
        <v>37101.51</v>
      </c>
    </row>
    <row r="37" spans="2:4" x14ac:dyDescent="0.2">
      <c r="B37" s="3" t="s">
        <v>35</v>
      </c>
      <c r="C37" s="7">
        <v>10510</v>
      </c>
    </row>
    <row r="38" spans="2:4" x14ac:dyDescent="0.2">
      <c r="B38" s="3" t="s">
        <v>36</v>
      </c>
      <c r="C38" s="7">
        <v>76201.119999999995</v>
      </c>
      <c r="D38" t="s">
        <v>40</v>
      </c>
    </row>
    <row r="39" spans="2:4" x14ac:dyDescent="0.2">
      <c r="B39" s="12" t="s">
        <v>7</v>
      </c>
      <c r="C39" s="13">
        <f>SUM(C34:C38)</f>
        <v>127763.29999999999</v>
      </c>
    </row>
    <row r="40" spans="2:4" x14ac:dyDescent="0.2">
      <c r="B40" s="2"/>
      <c r="C40" s="7"/>
    </row>
    <row r="41" spans="2:4" x14ac:dyDescent="0.2">
      <c r="B41" s="3"/>
      <c r="C41" s="7"/>
    </row>
    <row r="42" spans="2:4" x14ac:dyDescent="0.2">
      <c r="C42" s="8"/>
    </row>
    <row r="43" spans="2:4" s="4" customFormat="1" x14ac:dyDescent="0.2">
      <c r="B43" s="4" t="s">
        <v>9</v>
      </c>
      <c r="C43" s="9">
        <f>C23+C31+C39</f>
        <v>382942.5</v>
      </c>
      <c r="D43"/>
    </row>
    <row r="44" spans="2:4" x14ac:dyDescent="0.2">
      <c r="C44" s="8"/>
    </row>
    <row r="45" spans="2:4" s="4" customFormat="1" x14ac:dyDescent="0.2">
      <c r="B45" s="4" t="s">
        <v>10</v>
      </c>
      <c r="C45" s="9">
        <f>C9-C43</f>
        <v>270694.39</v>
      </c>
      <c r="D45"/>
    </row>
    <row r="46" spans="2:4" x14ac:dyDescent="0.2">
      <c r="B46" s="14" t="s">
        <v>38</v>
      </c>
      <c r="C46" s="15">
        <f>C43/C9</f>
        <v>0.58586427091041327</v>
      </c>
    </row>
    <row r="47" spans="2:4" x14ac:dyDescent="0.2">
      <c r="C47" s="7"/>
    </row>
    <row r="48" spans="2:4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  <row r="53" spans="3:3" x14ac:dyDescent="0.2">
      <c r="C53" s="7"/>
    </row>
    <row r="54" spans="3:3" x14ac:dyDescent="0.2">
      <c r="C54" s="7"/>
    </row>
    <row r="55" spans="3:3" x14ac:dyDescent="0.2">
      <c r="C5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Walker</dc:creator>
  <cp:lastModifiedBy>Taylor Kirk</cp:lastModifiedBy>
  <dcterms:created xsi:type="dcterms:W3CDTF">2025-01-17T13:51:44Z</dcterms:created>
  <dcterms:modified xsi:type="dcterms:W3CDTF">2025-02-14T13:49:02Z</dcterms:modified>
</cp:coreProperties>
</file>