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Scenic Lake (Rembert, SC)/4 Marketing Folder (External)/"/>
    </mc:Choice>
  </mc:AlternateContent>
  <xr:revisionPtr revIDLastSave="50" documentId="8_{8CCE0180-D0E5-4A09-B838-3309C34D336F}" xr6:coauthVersionLast="47" xr6:coauthVersionMax="47" xr10:uidLastSave="{CAE0DDDD-2BB9-034B-98E2-BBB0473E14A6}"/>
  <bookViews>
    <workbookView xWindow="2720" yWindow="780" windowWidth="33600" windowHeight="20500" xr2:uid="{B87F078F-46C9-4224-8FB0-E9319859BD2B}"/>
  </bookViews>
  <sheets>
    <sheet name="Sheet1" sheetId="1" r:id="rId1"/>
  </sheets>
  <calcPr calcId="191029" iterate="1" iterateCount="100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44" i="1"/>
  <c r="J45" i="1"/>
  <c r="J46" i="1"/>
  <c r="I46" i="1"/>
  <c r="H46" i="1"/>
  <c r="G46" i="1"/>
  <c r="F46" i="1"/>
  <c r="E46" i="1"/>
  <c r="D46" i="1"/>
  <c r="C46" i="1"/>
  <c r="J5" i="1"/>
  <c r="J6" i="1"/>
  <c r="J7" i="1"/>
  <c r="J8" i="1"/>
  <c r="J9" i="1"/>
  <c r="J10" i="1"/>
  <c r="J14" i="1"/>
  <c r="J15" i="1"/>
  <c r="J16" i="1"/>
  <c r="J17" i="1"/>
  <c r="J18" i="1"/>
  <c r="J19" i="1"/>
  <c r="J20" i="1"/>
  <c r="J21" i="1"/>
  <c r="J22" i="1"/>
  <c r="J23" i="1"/>
  <c r="J26" i="1"/>
  <c r="J29" i="1"/>
  <c r="J30" i="1"/>
  <c r="J31" i="1"/>
  <c r="J32" i="1"/>
  <c r="J33" i="1"/>
  <c r="J34" i="1"/>
  <c r="J35" i="1"/>
  <c r="J36" i="1"/>
  <c r="J38" i="1"/>
  <c r="J40" i="1"/>
  <c r="I10" i="1"/>
  <c r="I26" i="1"/>
  <c r="I36" i="1"/>
  <c r="I38" i="1"/>
  <c r="I40" i="1"/>
  <c r="H10" i="1"/>
  <c r="H26" i="1"/>
  <c r="H36" i="1"/>
  <c r="H38" i="1"/>
  <c r="H40" i="1"/>
  <c r="G10" i="1"/>
  <c r="G26" i="1"/>
  <c r="G36" i="1"/>
  <c r="G38" i="1"/>
  <c r="G40" i="1"/>
  <c r="F10" i="1"/>
  <c r="F26" i="1"/>
  <c r="F36" i="1"/>
  <c r="F38" i="1"/>
  <c r="F40" i="1"/>
  <c r="E10" i="1"/>
  <c r="E26" i="1"/>
  <c r="E36" i="1"/>
  <c r="E38" i="1"/>
  <c r="E40" i="1"/>
  <c r="D10" i="1"/>
  <c r="D26" i="1"/>
  <c r="D36" i="1"/>
  <c r="D38" i="1"/>
  <c r="D40" i="1"/>
  <c r="C10" i="1"/>
  <c r="C26" i="1"/>
  <c r="C36" i="1"/>
  <c r="C38" i="1"/>
  <c r="C40" i="1"/>
</calcChain>
</file>

<file path=xl/sharedStrings.xml><?xml version="1.0" encoding="utf-8"?>
<sst xmlns="http://schemas.openxmlformats.org/spreadsheetml/2006/main" count="41" uniqueCount="41">
  <si>
    <t xml:space="preserve">Expenses: </t>
  </si>
  <si>
    <t>Insurance</t>
  </si>
  <si>
    <t>Net Operating Income</t>
  </si>
  <si>
    <t>2024 YTD P&amp;L</t>
  </si>
  <si>
    <t>Total</t>
  </si>
  <si>
    <t xml:space="preserve">Income: </t>
  </si>
  <si>
    <t>Application Fees</t>
  </si>
  <si>
    <t>Late Fees</t>
  </si>
  <si>
    <t>Rent</t>
  </si>
  <si>
    <t>Sec 8</t>
  </si>
  <si>
    <t>Unapplied Lease Payments</t>
  </si>
  <si>
    <t>Total Income</t>
  </si>
  <si>
    <t>Operating Expenses:</t>
  </si>
  <si>
    <t>Business LIcense Fee</t>
  </si>
  <si>
    <t xml:space="preserve">Clerical </t>
  </si>
  <si>
    <t>Dues &amp; Subs</t>
  </si>
  <si>
    <t>Eviction Fees</t>
  </si>
  <si>
    <t>Merchant Platform Fees</t>
  </si>
  <si>
    <t>Merchant Returned Payments Fees</t>
  </si>
  <si>
    <t>Office Supplies</t>
  </si>
  <si>
    <t>Landscaping</t>
  </si>
  <si>
    <t>Property Taxes - Mobile Homes</t>
  </si>
  <si>
    <t>Service Charge</t>
  </si>
  <si>
    <t>Utilities</t>
  </si>
  <si>
    <t>Operating Expenses</t>
  </si>
  <si>
    <t>Repairs &amp; Maintenance: Trailers</t>
  </si>
  <si>
    <t>Cleaning  &amp; Dumpster Service (Repairs)</t>
  </si>
  <si>
    <t>Electrical &amp; Plumbing</t>
  </si>
  <si>
    <t>HVAC</t>
  </si>
  <si>
    <t>Materials &amp; Small Appliances</t>
  </si>
  <si>
    <t>Other</t>
  </si>
  <si>
    <t>Pest Control</t>
  </si>
  <si>
    <t>Repair &amp; Maintenance Labor</t>
  </si>
  <si>
    <t>Total Repairs &amp; Maintenance: Trailers</t>
  </si>
  <si>
    <t>Total Expenses</t>
  </si>
  <si>
    <t xml:space="preserve">Capex: </t>
  </si>
  <si>
    <t>Paving, New Parking Pads, New Retaiing Walls</t>
  </si>
  <si>
    <t>Renovation - Labor</t>
  </si>
  <si>
    <t xml:space="preserve">Renovation - Materials </t>
  </si>
  <si>
    <t xml:space="preserve">Capex - Total </t>
  </si>
  <si>
    <t>2024 P&amp;L - Scenic Lake MHP (Rembert, 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</si>
</sst>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[$-409]mmm\-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333333"/>
      <name val="Aptos Narrow"/>
      <family val="2"/>
      <scheme val="minor"/>
    </font>
    <font>
      <b/>
      <sz val="11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5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center"/>
    </xf>
    <xf numFmtId="17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/>
    <xf numFmtId="0" fontId="0" fillId="0" borderId="0" xfId="0" applyAlignment="1">
      <alignment horizontal="left" indent="2"/>
    </xf>
    <xf numFmtId="0" fontId="6" fillId="0" borderId="0" xfId="0" applyFont="1" applyAlignment="1">
      <alignment horizontal="left" indent="1"/>
    </xf>
    <xf numFmtId="164" fontId="0" fillId="0" borderId="0" xfId="2" applyNumberFormat="1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08C0-481B-4E54-A3B0-162654F65749}">
  <dimension ref="A1:S46"/>
  <sheetViews>
    <sheetView showGridLines="0" tabSelected="1" workbookViewId="0">
      <selection activeCell="O30" sqref="O30"/>
    </sheetView>
  </sheetViews>
  <sheetFormatPr baseColWidth="10" defaultColWidth="8.83203125" defaultRowHeight="15" x14ac:dyDescent="0.2"/>
  <cols>
    <col min="2" max="2" width="35.83203125" bestFit="1" customWidth="1"/>
    <col min="3" max="3" width="10" style="3" bestFit="1" customWidth="1"/>
    <col min="4" max="5" width="9.83203125" style="3" bestFit="1" customWidth="1"/>
    <col min="6" max="6" width="9" style="3" bestFit="1" customWidth="1"/>
    <col min="7" max="10" width="9.83203125" style="3" bestFit="1" customWidth="1"/>
    <col min="11" max="11" width="9" style="3" bestFit="1" customWidth="1"/>
    <col min="12" max="13" width="9.83203125" style="3" bestFit="1" customWidth="1"/>
    <col min="14" max="14" width="10" style="3" bestFit="1" customWidth="1"/>
    <col min="15" max="15" width="10.83203125" style="3" bestFit="1" customWidth="1"/>
  </cols>
  <sheetData>
    <row r="1" spans="1:15" x14ac:dyDescent="0.2">
      <c r="A1" s="6" t="s">
        <v>40</v>
      </c>
    </row>
    <row r="3" spans="1:15" x14ac:dyDescent="0.2">
      <c r="A3" s="6"/>
      <c r="B3" s="14" t="s">
        <v>3</v>
      </c>
      <c r="C3" s="15">
        <v>45292</v>
      </c>
      <c r="D3" s="16">
        <v>45323</v>
      </c>
      <c r="E3" s="16">
        <v>45352</v>
      </c>
      <c r="F3" s="16">
        <v>45383</v>
      </c>
      <c r="G3" s="16">
        <v>45413</v>
      </c>
      <c r="H3" s="16">
        <v>45444</v>
      </c>
      <c r="I3" s="16">
        <v>45474</v>
      </c>
      <c r="J3" s="17" t="s">
        <v>4</v>
      </c>
    </row>
    <row r="4" spans="1:15" x14ac:dyDescent="0.2">
      <c r="B4" s="6" t="s">
        <v>5</v>
      </c>
      <c r="C4"/>
      <c r="D4"/>
      <c r="E4"/>
      <c r="F4"/>
      <c r="G4"/>
      <c r="H4"/>
      <c r="I4"/>
      <c r="J4"/>
    </row>
    <row r="5" spans="1:15" x14ac:dyDescent="0.2">
      <c r="A5" s="18"/>
      <c r="B5" s="2" t="s">
        <v>6</v>
      </c>
      <c r="C5" s="4">
        <v>49.5</v>
      </c>
      <c r="D5" s="4">
        <v>16.5</v>
      </c>
      <c r="E5" s="4">
        <v>16.5</v>
      </c>
      <c r="F5" s="4">
        <v>16.5</v>
      </c>
      <c r="G5" s="4">
        <v>16.5</v>
      </c>
      <c r="H5" s="4"/>
      <c r="I5" s="4">
        <v>16.5</v>
      </c>
      <c r="J5" s="4">
        <f>SUM(C5:I5)</f>
        <v>132</v>
      </c>
      <c r="K5" s="9"/>
      <c r="L5" s="8"/>
      <c r="M5" s="8"/>
      <c r="N5" s="8"/>
      <c r="O5" s="8"/>
    </row>
    <row r="6" spans="1:15" s="6" customFormat="1" x14ac:dyDescent="0.2">
      <c r="A6" s="18"/>
      <c r="B6" s="2" t="s">
        <v>7</v>
      </c>
      <c r="C6" s="4">
        <v>871</v>
      </c>
      <c r="D6" s="4">
        <v>1740</v>
      </c>
      <c r="E6" s="4">
        <v>835</v>
      </c>
      <c r="F6" s="4">
        <v>1075</v>
      </c>
      <c r="G6" s="4">
        <v>975</v>
      </c>
      <c r="H6" s="4">
        <v>1375</v>
      </c>
      <c r="I6" s="4">
        <v>1575</v>
      </c>
      <c r="J6" s="4">
        <f>SUM(C6:I6)</f>
        <v>8446</v>
      </c>
      <c r="K6" s="10"/>
      <c r="L6" s="10"/>
      <c r="M6" s="10"/>
      <c r="N6" s="10"/>
      <c r="O6" s="10"/>
    </row>
    <row r="7" spans="1:15" x14ac:dyDescent="0.2">
      <c r="A7" s="18"/>
      <c r="B7" s="2" t="s">
        <v>8</v>
      </c>
      <c r="C7" s="4">
        <v>19231.8</v>
      </c>
      <c r="D7" s="4">
        <v>17181.5</v>
      </c>
      <c r="E7" s="4">
        <v>20385</v>
      </c>
      <c r="F7" s="4">
        <v>14544.51</v>
      </c>
      <c r="G7" s="4">
        <v>17598.990000000002</v>
      </c>
      <c r="H7" s="4">
        <v>18228.599999999999</v>
      </c>
      <c r="I7" s="4">
        <v>18352</v>
      </c>
      <c r="J7" s="4">
        <f>SUM(C7:I7)</f>
        <v>125522.4</v>
      </c>
      <c r="K7" s="11"/>
      <c r="L7" s="11"/>
      <c r="M7" s="11"/>
      <c r="N7" s="11"/>
      <c r="O7" s="11"/>
    </row>
    <row r="8" spans="1:15" x14ac:dyDescent="0.2">
      <c r="A8" s="18"/>
      <c r="B8" s="2" t="s">
        <v>9</v>
      </c>
      <c r="C8" s="4">
        <v>727</v>
      </c>
      <c r="D8" s="4">
        <v>727</v>
      </c>
      <c r="E8" s="4">
        <v>727</v>
      </c>
      <c r="F8" s="4">
        <v>727</v>
      </c>
      <c r="G8" s="4">
        <v>727</v>
      </c>
      <c r="H8" s="4">
        <v>727</v>
      </c>
      <c r="I8" s="4">
        <v>727</v>
      </c>
      <c r="J8" s="4">
        <f>SUM(C8:I8)</f>
        <v>5089</v>
      </c>
      <c r="K8" s="11"/>
      <c r="L8" s="11"/>
      <c r="M8" s="11"/>
      <c r="N8" s="11"/>
      <c r="O8" s="11"/>
    </row>
    <row r="9" spans="1:15" x14ac:dyDescent="0.2">
      <c r="A9" s="18"/>
      <c r="B9" s="2" t="s">
        <v>10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100</v>
      </c>
      <c r="J9" s="5">
        <f>SUM(C9:I9)</f>
        <v>100</v>
      </c>
      <c r="K9" s="11"/>
      <c r="L9" s="11"/>
      <c r="M9" s="11"/>
      <c r="N9" s="11"/>
      <c r="O9" s="11"/>
    </row>
    <row r="10" spans="1:15" x14ac:dyDescent="0.2">
      <c r="A10" s="19"/>
      <c r="B10" s="6" t="s">
        <v>11</v>
      </c>
      <c r="C10" s="7">
        <f>SUM(C5:C9)</f>
        <v>20879.3</v>
      </c>
      <c r="D10" s="7">
        <f>SUM(D5:D9)</f>
        <v>19665</v>
      </c>
      <c r="E10" s="7">
        <f>SUM(E5:E9)</f>
        <v>21963.5</v>
      </c>
      <c r="F10" s="7">
        <f>SUM(F5:F9)</f>
        <v>16363.01</v>
      </c>
      <c r="G10" s="7">
        <f>SUM(G5:G9)</f>
        <v>19317.490000000002</v>
      </c>
      <c r="H10" s="7">
        <f>SUM(H5:H9)</f>
        <v>20330.599999999999</v>
      </c>
      <c r="I10" s="7">
        <f>SUM(I5:I9)</f>
        <v>20770.5</v>
      </c>
      <c r="J10" s="7">
        <f>SUM(J5:J9)</f>
        <v>139289.4</v>
      </c>
      <c r="K10" s="11"/>
      <c r="L10" s="11"/>
      <c r="M10" s="11"/>
      <c r="N10" s="11"/>
      <c r="O10" s="11"/>
    </row>
    <row r="11" spans="1:15" x14ac:dyDescent="0.2">
      <c r="A11" s="20"/>
      <c r="B11" s="20"/>
      <c r="C11" s="4"/>
      <c r="D11" s="4"/>
      <c r="E11" s="4"/>
      <c r="F11" s="4"/>
      <c r="G11" s="4"/>
      <c r="H11" s="4"/>
      <c r="I11" s="4"/>
      <c r="J11" s="4"/>
      <c r="K11" s="11"/>
      <c r="L11" s="11"/>
      <c r="M11" s="11"/>
      <c r="N11" s="11"/>
      <c r="O11" s="11"/>
    </row>
    <row r="12" spans="1:15" x14ac:dyDescent="0.2">
      <c r="A12" s="6"/>
      <c r="B12" s="6" t="s">
        <v>0</v>
      </c>
      <c r="C12" s="4"/>
      <c r="D12" s="4"/>
      <c r="E12" s="4"/>
      <c r="F12" s="4"/>
      <c r="G12" s="4"/>
      <c r="H12" s="4"/>
      <c r="I12" s="4"/>
      <c r="J12" s="4"/>
      <c r="K12" s="11"/>
      <c r="L12" s="11"/>
      <c r="M12" s="11"/>
      <c r="N12" s="11"/>
      <c r="O12" s="11"/>
    </row>
    <row r="13" spans="1:15" x14ac:dyDescent="0.2">
      <c r="A13" s="6"/>
      <c r="B13" s="2" t="s">
        <v>12</v>
      </c>
      <c r="C13" s="4"/>
      <c r="D13" s="4"/>
      <c r="E13" s="4"/>
      <c r="F13" s="4"/>
      <c r="G13" s="4"/>
      <c r="H13" s="4"/>
      <c r="I13" s="4"/>
      <c r="J13" s="4"/>
      <c r="K13" s="11"/>
      <c r="L13" s="11"/>
      <c r="M13" s="11"/>
      <c r="N13" s="11"/>
      <c r="O13" s="11"/>
    </row>
    <row r="14" spans="1:15" x14ac:dyDescent="0.2">
      <c r="A14" s="18"/>
      <c r="B14" s="21" t="s">
        <v>13</v>
      </c>
      <c r="C14" s="4">
        <v>0</v>
      </c>
      <c r="D14" s="4">
        <v>0</v>
      </c>
      <c r="E14" s="4">
        <v>0</v>
      </c>
      <c r="F14" s="4">
        <v>0</v>
      </c>
      <c r="G14" s="4">
        <v>485.54</v>
      </c>
      <c r="H14" s="4">
        <v>0</v>
      </c>
      <c r="I14" s="4">
        <v>0</v>
      </c>
      <c r="J14" s="4">
        <f>SUM(C14:I14)</f>
        <v>485.54</v>
      </c>
      <c r="K14" s="11"/>
      <c r="L14" s="11"/>
      <c r="M14" s="11"/>
      <c r="N14" s="11"/>
      <c r="O14" s="11"/>
    </row>
    <row r="15" spans="1:15" x14ac:dyDescent="0.2">
      <c r="A15" s="18"/>
      <c r="B15" s="21" t="s">
        <v>14</v>
      </c>
      <c r="C15" s="4">
        <v>0</v>
      </c>
      <c r="D15" s="4">
        <v>225</v>
      </c>
      <c r="E15" s="4">
        <v>0</v>
      </c>
      <c r="F15" s="4">
        <v>0</v>
      </c>
      <c r="G15" s="4">
        <v>0</v>
      </c>
      <c r="H15" s="4">
        <v>0</v>
      </c>
      <c r="I15" s="4">
        <v>45</v>
      </c>
      <c r="J15" s="4">
        <f>SUM(C15:I15)</f>
        <v>270</v>
      </c>
      <c r="K15" s="11"/>
      <c r="L15" s="11"/>
      <c r="M15" s="11"/>
      <c r="N15" s="11"/>
      <c r="O15" s="11"/>
    </row>
    <row r="16" spans="1:15" x14ac:dyDescent="0.2">
      <c r="A16" s="18"/>
      <c r="B16" s="21" t="s">
        <v>15</v>
      </c>
      <c r="C16" s="4">
        <v>10</v>
      </c>
      <c r="D16" s="4">
        <v>10</v>
      </c>
      <c r="E16" s="4">
        <v>10</v>
      </c>
      <c r="F16" s="4">
        <v>10</v>
      </c>
      <c r="G16" s="4">
        <v>25</v>
      </c>
      <c r="H16" s="4">
        <v>25</v>
      </c>
      <c r="I16" s="4">
        <v>25</v>
      </c>
      <c r="J16" s="4">
        <f>SUM(C16:I16)</f>
        <v>115</v>
      </c>
      <c r="K16" s="11"/>
      <c r="L16" s="11"/>
      <c r="M16" s="11"/>
      <c r="N16" s="11"/>
      <c r="O16" s="11"/>
    </row>
    <row r="17" spans="1:19" x14ac:dyDescent="0.2">
      <c r="A17" s="18"/>
      <c r="B17" s="21" t="s">
        <v>16</v>
      </c>
      <c r="C17" s="4">
        <v>210.5</v>
      </c>
      <c r="D17" s="4">
        <v>5</v>
      </c>
      <c r="E17" s="4">
        <v>0</v>
      </c>
      <c r="F17" s="4">
        <v>0</v>
      </c>
      <c r="G17" s="4">
        <v>40</v>
      </c>
      <c r="H17" s="4">
        <v>210.5</v>
      </c>
      <c r="I17" s="4">
        <v>95</v>
      </c>
      <c r="J17" s="4">
        <f>SUM(C17:I17)</f>
        <v>561</v>
      </c>
      <c r="K17" s="11"/>
      <c r="L17" s="11"/>
      <c r="M17" s="11"/>
      <c r="N17" s="11"/>
      <c r="O17" s="11"/>
    </row>
    <row r="18" spans="1:19" x14ac:dyDescent="0.2">
      <c r="A18" s="18"/>
      <c r="B18" s="21" t="s">
        <v>1</v>
      </c>
      <c r="C18" s="4">
        <v>1202</v>
      </c>
      <c r="D18" s="4">
        <v>0</v>
      </c>
      <c r="E18" s="4">
        <v>0</v>
      </c>
      <c r="F18" s="4">
        <v>1438</v>
      </c>
      <c r="G18" s="4">
        <v>0</v>
      </c>
      <c r="H18" s="4">
        <v>0</v>
      </c>
      <c r="I18" s="4">
        <v>0</v>
      </c>
      <c r="J18" s="4">
        <f>SUM(C18:I18)</f>
        <v>2640</v>
      </c>
      <c r="K18" s="11"/>
      <c r="L18" s="11"/>
      <c r="M18" s="11"/>
      <c r="N18" s="11"/>
      <c r="O18" s="11"/>
    </row>
    <row r="19" spans="1:19" x14ac:dyDescent="0.2">
      <c r="A19" s="18"/>
      <c r="B19" s="21" t="s">
        <v>17</v>
      </c>
      <c r="C19" s="4">
        <v>0</v>
      </c>
      <c r="D19" s="4">
        <v>0</v>
      </c>
      <c r="E19" s="4">
        <v>0.99</v>
      </c>
      <c r="F19" s="4">
        <v>-0.99</v>
      </c>
      <c r="G19" s="4">
        <v>0</v>
      </c>
      <c r="H19" s="4">
        <v>0</v>
      </c>
      <c r="I19" s="4">
        <v>0</v>
      </c>
      <c r="J19" s="4">
        <f>SUM(C19:I19)</f>
        <v>0</v>
      </c>
      <c r="K19" s="11"/>
      <c r="L19" s="11"/>
      <c r="M19" s="11"/>
      <c r="N19" s="11"/>
      <c r="O19" s="11"/>
    </row>
    <row r="20" spans="1:19" s="6" customFormat="1" x14ac:dyDescent="0.2">
      <c r="A20" s="18"/>
      <c r="B20" s="21" t="s">
        <v>18</v>
      </c>
      <c r="C20" s="4">
        <v>0</v>
      </c>
      <c r="D20" s="4">
        <v>0</v>
      </c>
      <c r="E20" s="4">
        <v>25</v>
      </c>
      <c r="F20" s="4">
        <v>-25</v>
      </c>
      <c r="G20" s="4">
        <v>0</v>
      </c>
      <c r="H20" s="4">
        <v>0</v>
      </c>
      <c r="I20" s="4">
        <v>0</v>
      </c>
      <c r="J20" s="4">
        <f>SUM(C20:I20)</f>
        <v>0</v>
      </c>
      <c r="K20" s="10"/>
      <c r="L20" s="10"/>
      <c r="M20" s="10"/>
      <c r="N20" s="10"/>
      <c r="O20" s="10"/>
      <c r="P20"/>
      <c r="Q20"/>
      <c r="R20"/>
      <c r="S20"/>
    </row>
    <row r="21" spans="1:19" s="1" customFormat="1" x14ac:dyDescent="0.2">
      <c r="A21" s="18"/>
      <c r="B21" s="21" t="s">
        <v>19</v>
      </c>
      <c r="C21" s="4">
        <v>28.75</v>
      </c>
      <c r="D21" s="4">
        <v>68</v>
      </c>
      <c r="E21" s="4">
        <v>60</v>
      </c>
      <c r="F21" s="4">
        <v>128</v>
      </c>
      <c r="G21" s="4">
        <v>0</v>
      </c>
      <c r="H21" s="4">
        <v>0</v>
      </c>
      <c r="I21" s="4">
        <v>0</v>
      </c>
      <c r="J21" s="4">
        <f>SUM(C21:I21)</f>
        <v>284.75</v>
      </c>
      <c r="K21" s="12"/>
      <c r="L21" s="12"/>
      <c r="M21" s="12"/>
      <c r="N21" s="12"/>
      <c r="O21" s="12"/>
      <c r="P21"/>
      <c r="Q21"/>
      <c r="R21"/>
      <c r="S21"/>
    </row>
    <row r="22" spans="1:19" s="1" customFormat="1" x14ac:dyDescent="0.2">
      <c r="A22" s="18"/>
      <c r="B22" s="21" t="s">
        <v>20</v>
      </c>
      <c r="C22" s="4">
        <v>0</v>
      </c>
      <c r="D22" s="4">
        <v>665</v>
      </c>
      <c r="E22" s="4">
        <v>0</v>
      </c>
      <c r="F22" s="4">
        <v>0</v>
      </c>
      <c r="G22" s="4">
        <v>332.12</v>
      </c>
      <c r="H22" s="4">
        <v>750</v>
      </c>
      <c r="I22" s="4">
        <v>470.21000000000004</v>
      </c>
      <c r="J22" s="4">
        <f>SUM(C22:I22)</f>
        <v>2217.33</v>
      </c>
      <c r="K22" s="12"/>
      <c r="L22" s="12"/>
      <c r="M22" s="12"/>
      <c r="N22" s="12"/>
      <c r="O22" s="12"/>
      <c r="P22"/>
      <c r="Q22"/>
      <c r="R22"/>
      <c r="S22"/>
    </row>
    <row r="23" spans="1:19" s="6" customFormat="1" x14ac:dyDescent="0.2">
      <c r="A23" s="18"/>
      <c r="B23" s="21" t="s">
        <v>21</v>
      </c>
      <c r="C23" s="4">
        <v>4018.62</v>
      </c>
      <c r="D23" s="4">
        <v>2126.1400000000003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f>SUM(C23:I23)</f>
        <v>6144.76</v>
      </c>
      <c r="K23" s="13"/>
      <c r="L23" s="13"/>
      <c r="M23" s="13"/>
      <c r="N23" s="13"/>
      <c r="O23" s="13"/>
      <c r="P23"/>
      <c r="Q23"/>
      <c r="R23"/>
      <c r="S23"/>
    </row>
    <row r="24" spans="1:19" x14ac:dyDescent="0.2">
      <c r="A24" s="18"/>
      <c r="B24" s="21" t="s">
        <v>22</v>
      </c>
      <c r="C24" s="4">
        <v>160.44</v>
      </c>
      <c r="D24" s="4">
        <v>52.06</v>
      </c>
      <c r="E24" s="4">
        <v>0</v>
      </c>
      <c r="F24" s="4">
        <v>0</v>
      </c>
      <c r="G24" s="4">
        <v>30.85</v>
      </c>
      <c r="H24" s="4">
        <v>0</v>
      </c>
      <c r="I24" s="4">
        <v>7.05</v>
      </c>
      <c r="J24" s="4">
        <f>SUM(C24:I24)</f>
        <v>250.4</v>
      </c>
      <c r="K24" s="11"/>
      <c r="L24" s="11"/>
      <c r="M24" s="11"/>
      <c r="N24" s="11"/>
      <c r="O24" s="11"/>
    </row>
    <row r="25" spans="1:19" x14ac:dyDescent="0.2">
      <c r="A25" s="18"/>
      <c r="B25" s="21" t="s">
        <v>23</v>
      </c>
      <c r="C25" s="5">
        <v>272.11</v>
      </c>
      <c r="D25" s="5">
        <v>1001.15</v>
      </c>
      <c r="E25" s="5">
        <v>346.07</v>
      </c>
      <c r="F25" s="5">
        <v>172.07</v>
      </c>
      <c r="G25" s="5">
        <v>210.57</v>
      </c>
      <c r="H25" s="5">
        <v>144.16</v>
      </c>
      <c r="I25" s="5">
        <v>167.16</v>
      </c>
      <c r="J25" s="5">
        <f>SUM(C25:I25)</f>
        <v>2313.2899999999995</v>
      </c>
      <c r="K25" s="11"/>
      <c r="L25" s="11"/>
      <c r="M25" s="11"/>
      <c r="N25" s="11"/>
      <c r="O25" s="11"/>
    </row>
    <row r="26" spans="1:19" x14ac:dyDescent="0.2">
      <c r="A26" s="18"/>
      <c r="B26" s="22" t="s">
        <v>24</v>
      </c>
      <c r="C26" s="4">
        <f>SUM(C14:C25)</f>
        <v>5902.4199999999992</v>
      </c>
      <c r="D26" s="4">
        <f>SUM(D14:D25)</f>
        <v>4152.3500000000004</v>
      </c>
      <c r="E26" s="4">
        <f>SUM(E14:E25)</f>
        <v>442.06</v>
      </c>
      <c r="F26" s="4">
        <f>SUM(F14:F25)</f>
        <v>1722.08</v>
      </c>
      <c r="G26" s="4">
        <f>SUM(G14:G25)</f>
        <v>1124.08</v>
      </c>
      <c r="H26" s="4">
        <f>SUM(H14:H25)</f>
        <v>1129.6600000000001</v>
      </c>
      <c r="I26" s="4">
        <f>SUM(I14:I25)</f>
        <v>809.42</v>
      </c>
      <c r="J26" s="4">
        <f>SUM(J14:J25)</f>
        <v>15282.07</v>
      </c>
      <c r="K26" s="11"/>
      <c r="L26" s="11"/>
      <c r="M26" s="11"/>
      <c r="N26" s="11"/>
      <c r="O26" s="11"/>
    </row>
    <row r="27" spans="1:19" x14ac:dyDescent="0.2">
      <c r="A27" s="18"/>
      <c r="B27" s="18"/>
      <c r="C27" s="4"/>
      <c r="D27" s="4"/>
      <c r="E27" s="4"/>
      <c r="F27" s="4"/>
      <c r="G27" s="4"/>
      <c r="H27" s="4"/>
      <c r="I27" s="4"/>
      <c r="J27" s="4"/>
      <c r="K27" s="11"/>
      <c r="L27" s="11"/>
      <c r="M27" s="11"/>
      <c r="N27" s="11"/>
      <c r="O27" s="11"/>
    </row>
    <row r="28" spans="1:19" s="6" customFormat="1" x14ac:dyDescent="0.2">
      <c r="A28" s="18"/>
      <c r="B28" s="2" t="s">
        <v>25</v>
      </c>
      <c r="C28" s="4"/>
      <c r="D28" s="4"/>
      <c r="E28" s="4"/>
      <c r="F28" s="4"/>
      <c r="G28" s="4"/>
      <c r="H28" s="4"/>
      <c r="I28" s="4"/>
      <c r="J28" s="4"/>
      <c r="K28" s="10"/>
      <c r="L28" s="10"/>
      <c r="M28" s="10"/>
      <c r="N28" s="10"/>
      <c r="O28" s="10"/>
      <c r="P28"/>
      <c r="Q28"/>
      <c r="R28"/>
      <c r="S28"/>
    </row>
    <row r="29" spans="1:19" x14ac:dyDescent="0.2">
      <c r="A29" s="18"/>
      <c r="B29" s="21" t="s">
        <v>26</v>
      </c>
      <c r="C29" s="4">
        <v>388.5</v>
      </c>
      <c r="D29" s="4">
        <v>305.25</v>
      </c>
      <c r="E29" s="4">
        <v>0</v>
      </c>
      <c r="F29" s="4">
        <v>0</v>
      </c>
      <c r="G29" s="4">
        <v>0</v>
      </c>
      <c r="H29" s="4">
        <v>322.92</v>
      </c>
      <c r="I29" s="4">
        <v>0</v>
      </c>
      <c r="J29" s="4">
        <f>SUM(C29:I29)</f>
        <v>1016.6700000000001</v>
      </c>
      <c r="K29" s="4"/>
      <c r="L29" s="4"/>
      <c r="M29" s="4"/>
      <c r="N29" s="4"/>
      <c r="O29" s="4"/>
    </row>
    <row r="30" spans="1:19" x14ac:dyDescent="0.2">
      <c r="A30" s="18"/>
      <c r="B30" s="21" t="s">
        <v>27</v>
      </c>
      <c r="C30" s="4">
        <v>400</v>
      </c>
      <c r="D30" s="4">
        <v>1075</v>
      </c>
      <c r="E30" s="4">
        <v>242.03</v>
      </c>
      <c r="F30" s="4">
        <v>590</v>
      </c>
      <c r="G30" s="4">
        <v>2050</v>
      </c>
      <c r="H30" s="4">
        <v>0</v>
      </c>
      <c r="I30" s="4">
        <v>425</v>
      </c>
      <c r="J30" s="4">
        <f>SUM(C30:I30)</f>
        <v>4782.03</v>
      </c>
      <c r="K30" s="4"/>
      <c r="L30" s="4"/>
      <c r="M30" s="4"/>
      <c r="N30" s="4"/>
      <c r="O30" s="4"/>
    </row>
    <row r="31" spans="1:19" x14ac:dyDescent="0.2">
      <c r="A31" s="18"/>
      <c r="B31" s="21" t="s">
        <v>28</v>
      </c>
      <c r="C31" s="4">
        <v>326.75</v>
      </c>
      <c r="D31" s="4"/>
      <c r="E31" s="4">
        <v>620.25</v>
      </c>
      <c r="F31" s="4">
        <v>1133</v>
      </c>
      <c r="G31" s="4">
        <v>1255</v>
      </c>
      <c r="H31" s="4">
        <v>300</v>
      </c>
      <c r="I31" s="4">
        <v>958.13</v>
      </c>
      <c r="J31" s="4">
        <f>SUM(C31:I31)</f>
        <v>4593.13</v>
      </c>
      <c r="K31" s="4"/>
      <c r="L31" s="4"/>
      <c r="M31" s="4"/>
      <c r="N31" s="4"/>
      <c r="O31" s="4"/>
    </row>
    <row r="32" spans="1:19" x14ac:dyDescent="0.2">
      <c r="A32" s="18"/>
      <c r="B32" s="21" t="s">
        <v>29</v>
      </c>
      <c r="C32" s="4">
        <v>2760.04</v>
      </c>
      <c r="D32" s="4">
        <v>1568.46</v>
      </c>
      <c r="E32" s="4">
        <v>724.47</v>
      </c>
      <c r="F32" s="4">
        <v>2886.92</v>
      </c>
      <c r="G32" s="4">
        <v>593.29</v>
      </c>
      <c r="H32" s="4">
        <v>1063.81</v>
      </c>
      <c r="I32" s="4">
        <v>406.78</v>
      </c>
      <c r="J32" s="4">
        <f>SUM(C32:I32)</f>
        <v>10003.77</v>
      </c>
      <c r="K32" s="4"/>
      <c r="L32" s="4"/>
      <c r="M32" s="4"/>
      <c r="N32" s="4"/>
      <c r="O32" s="4"/>
    </row>
    <row r="33" spans="1:15" x14ac:dyDescent="0.2">
      <c r="A33" s="18"/>
      <c r="B33" s="21" t="s">
        <v>30</v>
      </c>
      <c r="C33" s="4">
        <v>250</v>
      </c>
      <c r="D33" s="4">
        <v>300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f>SUM(C33:I33)</f>
        <v>550</v>
      </c>
      <c r="K33" s="4"/>
      <c r="L33" s="4"/>
      <c r="M33" s="4"/>
      <c r="N33" s="4"/>
      <c r="O33" s="4"/>
    </row>
    <row r="34" spans="1:15" x14ac:dyDescent="0.2">
      <c r="A34" s="18"/>
      <c r="B34" s="21" t="s">
        <v>31</v>
      </c>
      <c r="C34" s="4">
        <v>0</v>
      </c>
      <c r="D34" s="4">
        <v>250</v>
      </c>
      <c r="E34" s="4">
        <v>0</v>
      </c>
      <c r="F34" s="4">
        <v>0</v>
      </c>
      <c r="G34" s="4">
        <v>150</v>
      </c>
      <c r="H34" s="4">
        <v>0</v>
      </c>
      <c r="I34" s="4">
        <v>260</v>
      </c>
      <c r="J34" s="4">
        <f>SUM(C34:I34)</f>
        <v>660</v>
      </c>
      <c r="K34" s="4"/>
      <c r="L34" s="4"/>
      <c r="M34" s="4"/>
      <c r="N34" s="4"/>
      <c r="O34" s="4"/>
    </row>
    <row r="35" spans="1:15" x14ac:dyDescent="0.2">
      <c r="A35" s="18"/>
      <c r="B35" s="21" t="s">
        <v>32</v>
      </c>
      <c r="C35" s="5">
        <v>1316</v>
      </c>
      <c r="D35" s="5">
        <v>2833.04</v>
      </c>
      <c r="E35" s="5">
        <v>1189.0999999999999</v>
      </c>
      <c r="F35" s="5">
        <v>0</v>
      </c>
      <c r="G35" s="5">
        <v>419.8</v>
      </c>
      <c r="H35" s="5">
        <v>1512.49</v>
      </c>
      <c r="I35" s="5">
        <v>1187</v>
      </c>
      <c r="J35" s="5">
        <f>SUM(C35:I35)</f>
        <v>8457.43</v>
      </c>
      <c r="K35" s="4"/>
      <c r="L35" s="4"/>
      <c r="M35" s="4"/>
      <c r="N35" s="4"/>
      <c r="O35" s="4"/>
    </row>
    <row r="36" spans="1:15" x14ac:dyDescent="0.2">
      <c r="A36" s="18"/>
      <c r="B36" s="2" t="s">
        <v>33</v>
      </c>
      <c r="C36" s="4">
        <f>SUM(C29:C35)</f>
        <v>5441.29</v>
      </c>
      <c r="D36" s="4">
        <f>SUM(D29:D35)</f>
        <v>6331.75</v>
      </c>
      <c r="E36" s="4">
        <f>SUM(E29:E35)</f>
        <v>2775.85</v>
      </c>
      <c r="F36" s="4">
        <f>SUM(F29:F35)</f>
        <v>4609.92</v>
      </c>
      <c r="G36" s="4">
        <f>SUM(G29:G35)</f>
        <v>4468.09</v>
      </c>
      <c r="H36" s="4">
        <f>SUM(H29:H35)</f>
        <v>3199.2200000000003</v>
      </c>
      <c r="I36" s="4">
        <f>SUM(I29:I35)</f>
        <v>3236.91</v>
      </c>
      <c r="J36" s="4">
        <f>SUM(J29:J35)</f>
        <v>30063.03</v>
      </c>
      <c r="K36" s="4"/>
      <c r="L36" s="4"/>
      <c r="M36" s="4"/>
      <c r="N36" s="4"/>
      <c r="O36" s="4"/>
    </row>
    <row r="37" spans="1:15" x14ac:dyDescent="0.2">
      <c r="A37" s="18"/>
      <c r="B37" s="18"/>
      <c r="C37" s="5"/>
      <c r="D37" s="5"/>
      <c r="E37" s="5"/>
      <c r="F37" s="5"/>
      <c r="G37" s="5"/>
      <c r="H37" s="5"/>
      <c r="I37" s="5"/>
      <c r="J37" s="5"/>
      <c r="K37" s="4"/>
      <c r="L37" s="4"/>
      <c r="M37" s="4"/>
      <c r="N37" s="4"/>
      <c r="O37" s="4"/>
    </row>
    <row r="38" spans="1:15" x14ac:dyDescent="0.2">
      <c r="A38" s="19"/>
      <c r="B38" s="6" t="s">
        <v>34</v>
      </c>
      <c r="C38" s="7">
        <f>C26+C36</f>
        <v>11343.71</v>
      </c>
      <c r="D38" s="7">
        <f>D26+D36</f>
        <v>10484.1</v>
      </c>
      <c r="E38" s="7">
        <f>E26+E36</f>
        <v>3217.91</v>
      </c>
      <c r="F38" s="7">
        <f>F26+F36</f>
        <v>6332</v>
      </c>
      <c r="G38" s="7">
        <f>G26+G36</f>
        <v>5592.17</v>
      </c>
      <c r="H38" s="7">
        <f>H26+H36</f>
        <v>4328.88</v>
      </c>
      <c r="I38" s="7">
        <f>I26+I36</f>
        <v>4046.33</v>
      </c>
      <c r="J38" s="7">
        <f>J26+J36</f>
        <v>45345.1</v>
      </c>
      <c r="K38" s="4"/>
      <c r="L38" s="4"/>
      <c r="M38" s="4"/>
      <c r="N38" s="4"/>
      <c r="O38" s="4"/>
    </row>
    <row r="39" spans="1:15" x14ac:dyDescent="0.2">
      <c r="A39" s="18"/>
      <c r="C39" s="5"/>
      <c r="D39" s="5"/>
      <c r="E39" s="5"/>
      <c r="F39" s="5"/>
      <c r="G39" s="5"/>
      <c r="H39" s="5"/>
      <c r="I39" s="5"/>
      <c r="J39" s="5"/>
    </row>
    <row r="40" spans="1:15" x14ac:dyDescent="0.2">
      <c r="A40" s="6"/>
      <c r="B40" s="6" t="s">
        <v>2</v>
      </c>
      <c r="C40" s="7">
        <f>C10-C38</f>
        <v>9535.59</v>
      </c>
      <c r="D40" s="7">
        <f>D10-D38</f>
        <v>9180.9</v>
      </c>
      <c r="E40" s="7">
        <f>E10-E38</f>
        <v>18745.59</v>
      </c>
      <c r="F40" s="7">
        <f>F10-F38</f>
        <v>10031.01</v>
      </c>
      <c r="G40" s="7">
        <f>G10-G38</f>
        <v>13725.320000000002</v>
      </c>
      <c r="H40" s="7">
        <f>H10-H38</f>
        <v>16001.719999999998</v>
      </c>
      <c r="I40" s="7">
        <f>I10-I38</f>
        <v>16724.169999999998</v>
      </c>
      <c r="J40" s="7">
        <f>J10-J38</f>
        <v>93944.299999999988</v>
      </c>
    </row>
    <row r="41" spans="1:15" x14ac:dyDescent="0.2">
      <c r="A41" s="6"/>
      <c r="C41" s="4"/>
      <c r="D41" s="4"/>
      <c r="E41" s="4"/>
      <c r="F41" s="4"/>
      <c r="G41" s="4"/>
      <c r="H41" s="4"/>
      <c r="I41" s="4"/>
      <c r="J41" s="4"/>
    </row>
    <row r="42" spans="1:15" x14ac:dyDescent="0.2">
      <c r="B42" s="6" t="s">
        <v>35</v>
      </c>
      <c r="C42" s="4"/>
      <c r="D42" s="4"/>
      <c r="E42" s="4"/>
      <c r="F42" s="4"/>
      <c r="G42" s="4"/>
      <c r="H42" s="4"/>
      <c r="I42" s="4"/>
      <c r="J42" s="4"/>
    </row>
    <row r="43" spans="1:15" x14ac:dyDescent="0.2">
      <c r="B43" s="2" t="s">
        <v>36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23">
        <v>133180</v>
      </c>
      <c r="J43" s="4">
        <v>0</v>
      </c>
    </row>
    <row r="44" spans="1:15" x14ac:dyDescent="0.2">
      <c r="B44" s="2" t="s">
        <v>37</v>
      </c>
      <c r="C44" s="4">
        <v>6631</v>
      </c>
      <c r="D44" s="4">
        <v>0</v>
      </c>
      <c r="E44" s="4">
        <v>1088.5</v>
      </c>
      <c r="F44" s="4">
        <v>2520</v>
      </c>
      <c r="G44" s="4">
        <v>10400</v>
      </c>
      <c r="H44" s="4">
        <v>3553</v>
      </c>
      <c r="I44" s="4">
        <v>6830.9</v>
      </c>
      <c r="J44" s="4">
        <f>SUM(C44:I44)</f>
        <v>31023.4</v>
      </c>
    </row>
    <row r="45" spans="1:15" x14ac:dyDescent="0.2">
      <c r="B45" s="2" t="s">
        <v>38</v>
      </c>
      <c r="C45" s="5">
        <v>4114.41</v>
      </c>
      <c r="D45" s="5">
        <v>275</v>
      </c>
      <c r="E45" s="5">
        <v>2337.44</v>
      </c>
      <c r="F45" s="5">
        <v>0</v>
      </c>
      <c r="G45" s="5">
        <v>0</v>
      </c>
      <c r="H45" s="5">
        <v>15496.93</v>
      </c>
      <c r="I45" s="5">
        <v>8208.26</v>
      </c>
      <c r="J45" s="5">
        <f>SUM(C45:I45)</f>
        <v>30432.04</v>
      </c>
    </row>
    <row r="46" spans="1:15" x14ac:dyDescent="0.2">
      <c r="A46" s="6"/>
      <c r="B46" s="6" t="s">
        <v>39</v>
      </c>
      <c r="C46" s="7">
        <f>SUM(C43:C45)</f>
        <v>10745.41</v>
      </c>
      <c r="D46" s="7">
        <f>SUM(D43:D45)</f>
        <v>275</v>
      </c>
      <c r="E46" s="7">
        <f>SUM(E43:E45)</f>
        <v>3425.94</v>
      </c>
      <c r="F46" s="7">
        <f>SUM(F43:F45)</f>
        <v>2520</v>
      </c>
      <c r="G46" s="7">
        <f>SUM(G43:G45)</f>
        <v>10400</v>
      </c>
      <c r="H46" s="7">
        <f>SUM(H43:H45)</f>
        <v>19049.93</v>
      </c>
      <c r="I46" s="7">
        <f>SUM(I43:I45)</f>
        <v>148219.16</v>
      </c>
      <c r="J46" s="7">
        <f>SUM(J43:J45)</f>
        <v>61455.44</v>
      </c>
    </row>
  </sheetData>
  <mergeCells count="1">
    <mergeCell ref="A11:B1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Walker</dc:creator>
  <cp:lastModifiedBy>Taylor Kirk</cp:lastModifiedBy>
  <dcterms:created xsi:type="dcterms:W3CDTF">2024-05-08T17:26:46Z</dcterms:created>
  <dcterms:modified xsi:type="dcterms:W3CDTF">2024-10-01T18:32:16Z</dcterms:modified>
</cp:coreProperties>
</file>